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8765" windowHeight="12075" activeTab="1"/>
  </bookViews>
  <sheets>
    <sheet name="Sheet2" sheetId="3" r:id="rId1"/>
    <sheet name="Sheet1" sheetId="4" r:id="rId2"/>
  </sheets>
  <calcPr calcId="152511"/>
</workbook>
</file>

<file path=xl/calcChain.xml><?xml version="1.0" encoding="utf-8"?>
<calcChain xmlns="http://schemas.openxmlformats.org/spreadsheetml/2006/main">
  <c r="F10" i="4" l="1"/>
  <c r="E14" i="4" s="1"/>
  <c r="H6" i="4"/>
  <c r="H10" i="4" s="1"/>
  <c r="G6" i="4"/>
  <c r="G10" i="4" s="1"/>
  <c r="F6" i="4"/>
  <c r="F14" i="4" s="1"/>
  <c r="G56" i="3" l="1"/>
  <c r="G55" i="3"/>
  <c r="G54" i="3"/>
  <c r="G53" i="3"/>
  <c r="G52" i="3"/>
  <c r="G51" i="3"/>
  <c r="G50" i="3"/>
  <c r="G49" i="3"/>
</calcChain>
</file>

<file path=xl/sharedStrings.xml><?xml version="1.0" encoding="utf-8"?>
<sst xmlns="http://schemas.openxmlformats.org/spreadsheetml/2006/main" count="21" uniqueCount="16">
  <si>
    <t>Qh</t>
  </si>
  <si>
    <t>Nел</t>
  </si>
  <si>
    <t>COP</t>
  </si>
  <si>
    <t>Tвн.</t>
  </si>
  <si>
    <t>Тошо</t>
  </si>
  <si>
    <t>ЛГ</t>
  </si>
  <si>
    <t>1200/600 тип22</t>
  </si>
  <si>
    <t>1800/300 тип33</t>
  </si>
  <si>
    <t>лира ?</t>
  </si>
  <si>
    <t>60/50</t>
  </si>
  <si>
    <t>общо</t>
  </si>
  <si>
    <t>50/45</t>
  </si>
  <si>
    <t>40/35</t>
  </si>
  <si>
    <t>Тпом. 22С</t>
  </si>
  <si>
    <t>иснталация х4</t>
  </si>
  <si>
    <t>Tвъншна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</si>
</sst>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">
    <xf numFmtId="0" fontId="0" fillId="0" borderId="0" xfId="0"/>
    <xf numFmtId="0" fontId="18" fillId="0" borderId="0" xfId="0" applyFont="1" applyAlignment="1">
      <alignment vertical="center"/>
    </xf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ální_KORADO_výkon 1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  <color auto="1"/>
      </font>
      <fill>
        <patternFill>
          <bgColor theme="3" tint="0.7999816888943144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 smtClean="0"/>
              <a:t>H12AP </a:t>
            </a:r>
            <a:r>
              <a:rPr lang="bg-BG" sz="1200" b="1" i="0" u="none" strike="noStrike" baseline="0" smtClean="0"/>
              <a:t>и </a:t>
            </a:r>
            <a:r>
              <a:rPr lang="en-US" sz="1200" b="1" i="0" u="none" strike="noStrike" baseline="0"/>
              <a:t>RAS-13G2KVP-E</a:t>
            </a:r>
            <a:r>
              <a:rPr lang="bg-BG" sz="1200" b="1" i="0" u="none" strike="noStrike" baseline="0" smtClean="0"/>
              <a:t> 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ЛГ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Sheet2!$D$49:$D$56</c:f>
              <c:numCache>
                <c:formatCode>General</c:formatCode>
                <c:ptCount val="8"/>
                <c:pt idx="0">
                  <c:v>-24</c:v>
                </c:pt>
                <c:pt idx="1">
                  <c:v>-19</c:v>
                </c:pt>
                <c:pt idx="2">
                  <c:v>-14</c:v>
                </c:pt>
                <c:pt idx="3">
                  <c:v>-9</c:v>
                </c:pt>
                <c:pt idx="4">
                  <c:v>-4</c:v>
                </c:pt>
                <c:pt idx="5">
                  <c:v>0</c:v>
                </c:pt>
                <c:pt idx="6">
                  <c:v>2</c:v>
                </c:pt>
                <c:pt idx="7">
                  <c:v>7</c:v>
                </c:pt>
              </c:numCache>
            </c:numRef>
          </c:xVal>
          <c:yVal>
            <c:numRef>
              <c:f>Sheet2!$E$49:$E$56</c:f>
              <c:numCache>
                <c:formatCode>General</c:formatCode>
                <c:ptCount val="8"/>
                <c:pt idx="0">
                  <c:v>3.36</c:v>
                </c:pt>
                <c:pt idx="1">
                  <c:v>3.71</c:v>
                </c:pt>
                <c:pt idx="2">
                  <c:v>4.2699999999999996</c:v>
                </c:pt>
                <c:pt idx="3">
                  <c:v>4.5999999999999996</c:v>
                </c:pt>
                <c:pt idx="4">
                  <c:v>4.7300000000000004</c:v>
                </c:pt>
                <c:pt idx="5">
                  <c:v>4.72</c:v>
                </c:pt>
                <c:pt idx="6">
                  <c:v>4.72</c:v>
                </c:pt>
                <c:pt idx="7">
                  <c:v>7.32</c:v>
                </c:pt>
              </c:numCache>
            </c:numRef>
          </c:yVal>
          <c:smooth val="1"/>
        </c:ser>
        <c:ser>
          <c:idx val="1"/>
          <c:order val="1"/>
          <c:tx>
            <c:v>тошо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Sheet2!$D$26:$D$44</c:f>
              <c:numCache>
                <c:formatCode>General</c:formatCode>
                <c:ptCount val="19"/>
                <c:pt idx="0">
                  <c:v>-15</c:v>
                </c:pt>
                <c:pt idx="1">
                  <c:v>-10</c:v>
                </c:pt>
                <c:pt idx="2">
                  <c:v>-9</c:v>
                </c:pt>
                <c:pt idx="3">
                  <c:v>-8</c:v>
                </c:pt>
                <c:pt idx="4">
                  <c:v>-7</c:v>
                </c:pt>
                <c:pt idx="5">
                  <c:v>-6</c:v>
                </c:pt>
                <c:pt idx="6">
                  <c:v>-5</c:v>
                </c:pt>
                <c:pt idx="7">
                  <c:v>-4</c:v>
                </c:pt>
                <c:pt idx="8">
                  <c:v>-3</c:v>
                </c:pt>
                <c:pt idx="9">
                  <c:v>-2</c:v>
                </c:pt>
                <c:pt idx="10">
                  <c:v>-1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</c:numCache>
            </c:numRef>
          </c:xVal>
          <c:yVal>
            <c:numRef>
              <c:f>Sheet2!$E$26:$E$44</c:f>
              <c:numCache>
                <c:formatCode>General</c:formatCode>
                <c:ptCount val="19"/>
                <c:pt idx="0">
                  <c:v>2.72</c:v>
                </c:pt>
                <c:pt idx="1">
                  <c:v>3.54</c:v>
                </c:pt>
                <c:pt idx="2">
                  <c:v>3.7</c:v>
                </c:pt>
                <c:pt idx="3">
                  <c:v>3.83</c:v>
                </c:pt>
                <c:pt idx="4">
                  <c:v>3.93</c:v>
                </c:pt>
                <c:pt idx="5">
                  <c:v>4.0199999999999996</c:v>
                </c:pt>
                <c:pt idx="6">
                  <c:v>4.12</c:v>
                </c:pt>
                <c:pt idx="7">
                  <c:v>4.22</c:v>
                </c:pt>
                <c:pt idx="8">
                  <c:v>4.3099999999999996</c:v>
                </c:pt>
                <c:pt idx="9">
                  <c:v>4.41</c:v>
                </c:pt>
                <c:pt idx="10">
                  <c:v>4.51</c:v>
                </c:pt>
                <c:pt idx="11">
                  <c:v>4.6100000000000003</c:v>
                </c:pt>
                <c:pt idx="12">
                  <c:v>4.7</c:v>
                </c:pt>
                <c:pt idx="13">
                  <c:v>4.8</c:v>
                </c:pt>
                <c:pt idx="14">
                  <c:v>4.9000000000000004</c:v>
                </c:pt>
                <c:pt idx="15">
                  <c:v>4.99</c:v>
                </c:pt>
                <c:pt idx="16">
                  <c:v>5.09</c:v>
                </c:pt>
                <c:pt idx="17">
                  <c:v>6.14</c:v>
                </c:pt>
                <c:pt idx="18">
                  <c:v>6.3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7848016"/>
        <c:axId val="-687853456"/>
      </c:scatterChart>
      <c:valAx>
        <c:axId val="-687848016"/>
        <c:scaling>
          <c:orientation val="minMax"/>
          <c:max val="8"/>
          <c:min val="-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bg-BG"/>
                  <a:t>Т външна</a:t>
                </a:r>
                <a:r>
                  <a:rPr lang="en-US"/>
                  <a:t>; oC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-687853456"/>
        <c:crosses val="autoZero"/>
        <c:crossBetween val="midCat"/>
      </c:valAx>
      <c:valAx>
        <c:axId val="-687853456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Qh;</a:t>
                </a:r>
                <a:r>
                  <a:rPr lang="en-US" baseline="0"/>
                  <a:t> kW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</c:title>
        <c:numFmt formatCode="#,##0.00" sourceLinked="0"/>
        <c:majorTickMark val="out"/>
        <c:minorTickMark val="out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-68784801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H12AP </a:t>
            </a:r>
            <a:r>
              <a:rPr lang="bg-BG" sz="1200" b="1" i="0" baseline="0">
                <a:effectLst/>
              </a:rPr>
              <a:t>и </a:t>
            </a:r>
            <a:r>
              <a:rPr lang="en-US" sz="1200" b="1" i="0" baseline="0">
                <a:effectLst/>
              </a:rPr>
              <a:t>RAS-13G2KVP-E</a:t>
            </a:r>
            <a:r>
              <a:rPr lang="bg-BG" sz="1200" b="1" i="0" baseline="0">
                <a:effectLst/>
              </a:rPr>
              <a:t> </a:t>
            </a:r>
            <a:endParaRPr lang="bg-BG" sz="12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ЛГ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Sheet2!$D$49:$D$56</c:f>
              <c:numCache>
                <c:formatCode>General</c:formatCode>
                <c:ptCount val="8"/>
                <c:pt idx="0">
                  <c:v>-24</c:v>
                </c:pt>
                <c:pt idx="1">
                  <c:v>-19</c:v>
                </c:pt>
                <c:pt idx="2">
                  <c:v>-14</c:v>
                </c:pt>
                <c:pt idx="3">
                  <c:v>-9</c:v>
                </c:pt>
                <c:pt idx="4">
                  <c:v>-4</c:v>
                </c:pt>
                <c:pt idx="5">
                  <c:v>0</c:v>
                </c:pt>
                <c:pt idx="6">
                  <c:v>2</c:v>
                </c:pt>
                <c:pt idx="7">
                  <c:v>7</c:v>
                </c:pt>
              </c:numCache>
            </c:numRef>
          </c:xVal>
          <c:yVal>
            <c:numRef>
              <c:f>Sheet2!$G$49:$G$56</c:f>
              <c:numCache>
                <c:formatCode>General</c:formatCode>
                <c:ptCount val="8"/>
                <c:pt idx="0">
                  <c:v>2.4705882352941173</c:v>
                </c:pt>
                <c:pt idx="1">
                  <c:v>2.5586206896551724</c:v>
                </c:pt>
                <c:pt idx="2">
                  <c:v>2.55688622754491</c:v>
                </c:pt>
                <c:pt idx="3">
                  <c:v>2.6436781609195399</c:v>
                </c:pt>
                <c:pt idx="4">
                  <c:v>2.7183908045977012</c:v>
                </c:pt>
                <c:pt idx="5">
                  <c:v>2.9135802469135799</c:v>
                </c:pt>
                <c:pt idx="6">
                  <c:v>2.9499999999999997</c:v>
                </c:pt>
                <c:pt idx="7">
                  <c:v>4.3058823529411772</c:v>
                </c:pt>
              </c:numCache>
            </c:numRef>
          </c:yVal>
          <c:smooth val="1"/>
        </c:ser>
        <c:ser>
          <c:idx val="1"/>
          <c:order val="1"/>
          <c:tx>
            <c:v>тошо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Sheet2!$D$26:$D$44</c:f>
              <c:numCache>
                <c:formatCode>General</c:formatCode>
                <c:ptCount val="19"/>
                <c:pt idx="0">
                  <c:v>-15</c:v>
                </c:pt>
                <c:pt idx="1">
                  <c:v>-10</c:v>
                </c:pt>
                <c:pt idx="2">
                  <c:v>-9</c:v>
                </c:pt>
                <c:pt idx="3">
                  <c:v>-8</c:v>
                </c:pt>
                <c:pt idx="4">
                  <c:v>-7</c:v>
                </c:pt>
                <c:pt idx="5">
                  <c:v>-6</c:v>
                </c:pt>
                <c:pt idx="6">
                  <c:v>-5</c:v>
                </c:pt>
                <c:pt idx="7">
                  <c:v>-4</c:v>
                </c:pt>
                <c:pt idx="8">
                  <c:v>-3</c:v>
                </c:pt>
                <c:pt idx="9">
                  <c:v>-2</c:v>
                </c:pt>
                <c:pt idx="10">
                  <c:v>-1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</c:numCache>
            </c:numRef>
          </c:xVal>
          <c:yVal>
            <c:numRef>
              <c:f>Sheet2!$G$26:$G$44</c:f>
              <c:numCache>
                <c:formatCode>General</c:formatCode>
                <c:ptCount val="19"/>
                <c:pt idx="0">
                  <c:v>2.33</c:v>
                </c:pt>
                <c:pt idx="1">
                  <c:v>2.71</c:v>
                </c:pt>
                <c:pt idx="2">
                  <c:v>2.78</c:v>
                </c:pt>
                <c:pt idx="3">
                  <c:v>2.83</c:v>
                </c:pt>
                <c:pt idx="4">
                  <c:v>2.86</c:v>
                </c:pt>
                <c:pt idx="5">
                  <c:v>2.89</c:v>
                </c:pt>
                <c:pt idx="6">
                  <c:v>2.91</c:v>
                </c:pt>
                <c:pt idx="7">
                  <c:v>2.9</c:v>
                </c:pt>
                <c:pt idx="8">
                  <c:v>2.97</c:v>
                </c:pt>
                <c:pt idx="9">
                  <c:v>3</c:v>
                </c:pt>
                <c:pt idx="10">
                  <c:v>3.02</c:v>
                </c:pt>
                <c:pt idx="11">
                  <c:v>3.05</c:v>
                </c:pt>
                <c:pt idx="12">
                  <c:v>3.07</c:v>
                </c:pt>
                <c:pt idx="13">
                  <c:v>3.1</c:v>
                </c:pt>
                <c:pt idx="14">
                  <c:v>3.12</c:v>
                </c:pt>
                <c:pt idx="15">
                  <c:v>3.14</c:v>
                </c:pt>
                <c:pt idx="16">
                  <c:v>3.17</c:v>
                </c:pt>
                <c:pt idx="17">
                  <c:v>3.52</c:v>
                </c:pt>
                <c:pt idx="18">
                  <c:v>3.56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7840400"/>
        <c:axId val="-687839312"/>
      </c:scatterChart>
      <c:valAx>
        <c:axId val="-687840400"/>
        <c:scaling>
          <c:orientation val="minMax"/>
          <c:max val="8"/>
          <c:min val="-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bg-BG"/>
                  <a:t>Т външна; </a:t>
                </a:r>
                <a:r>
                  <a:rPr lang="en-US"/>
                  <a:t>oC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-687839312"/>
        <c:crosses val="autoZero"/>
        <c:crossBetween val="midCat"/>
      </c:valAx>
      <c:valAx>
        <c:axId val="-687839312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</c:title>
        <c:numFmt formatCode="#,##0.00" sourceLinked="0"/>
        <c:majorTickMark val="out"/>
        <c:minorTickMark val="out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-68784040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1200" b="1" i="0" u="none" strike="noStrike" baseline="0" smtClean="0"/>
              <a:t>Кога има смисъл от управление по външна темература?</a:t>
            </a:r>
            <a:endParaRPr lang="en-US" sz="1200" b="1"/>
          </a:p>
        </c:rich>
      </c:tx>
      <c:layout>
        <c:manualLayout>
          <c:xMode val="edge"/>
          <c:yMode val="edge"/>
          <c:x val="0.1483864734299517"/>
          <c:y val="1.3055893875115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Sheet1!$E$10</c:f>
              <c:strCache>
                <c:ptCount val="1"/>
                <c:pt idx="0">
                  <c:v>иснталация х4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Sheet1!$D$14:$D$15</c:f>
              <c:numCache>
                <c:formatCode>General</c:formatCode>
                <c:ptCount val="2"/>
                <c:pt idx="0">
                  <c:v>-15</c:v>
                </c:pt>
                <c:pt idx="1">
                  <c:v>12</c:v>
                </c:pt>
              </c:numCache>
            </c:numRef>
          </c:xVal>
          <c:yVal>
            <c:numRef>
              <c:f>Sheet1!$E$14:$E$15</c:f>
              <c:numCache>
                <c:formatCode>General</c:formatCode>
                <c:ptCount val="2"/>
                <c:pt idx="0">
                  <c:v>15756</c:v>
                </c:pt>
                <c:pt idx="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малка инсталация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Sheet1!$D$14:$D$15</c:f>
              <c:numCache>
                <c:formatCode>General</c:formatCode>
                <c:ptCount val="2"/>
                <c:pt idx="0">
                  <c:v>-15</c:v>
                </c:pt>
                <c:pt idx="1">
                  <c:v>12</c:v>
                </c:pt>
              </c:numCache>
            </c:numRef>
          </c:xVal>
          <c:yVal>
            <c:numRef>
              <c:f>Sheet1!$F$14:$F$15</c:f>
              <c:numCache>
                <c:formatCode>General</c:formatCode>
                <c:ptCount val="2"/>
                <c:pt idx="0">
                  <c:v>3939</c:v>
                </c:pt>
                <c:pt idx="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3 kW мин. котел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Sheet1!$D$14:$D$15</c:f>
              <c:numCache>
                <c:formatCode>General</c:formatCode>
                <c:ptCount val="2"/>
                <c:pt idx="0">
                  <c:v>-15</c:v>
                </c:pt>
                <c:pt idx="1">
                  <c:v>12</c:v>
                </c:pt>
              </c:numCache>
            </c:numRef>
          </c:xVal>
          <c:yVal>
            <c:numRef>
              <c:f>Sheet1!$G$14:$G$15</c:f>
              <c:numCache>
                <c:formatCode>General</c:formatCode>
                <c:ptCount val="2"/>
                <c:pt idx="0">
                  <c:v>3000</c:v>
                </c:pt>
                <c:pt idx="1">
                  <c:v>3000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20424464"/>
        <c:axId val="-579299312"/>
      </c:scatterChart>
      <c:valAx>
        <c:axId val="-112042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bg-BG"/>
                  <a:t>Т външна</a:t>
                </a:r>
                <a:r>
                  <a:rPr lang="en-US"/>
                  <a:t>; oC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-579299312"/>
        <c:crosses val="autoZero"/>
        <c:crossBetween val="midCat"/>
        <c:majorUnit val="2"/>
      </c:valAx>
      <c:valAx>
        <c:axId val="-5792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Qh;</a:t>
                </a:r>
                <a:r>
                  <a:rPr lang="en-US" baseline="0"/>
                  <a:t> kW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</c:title>
        <c:numFmt formatCode="#,##0.00" sourceLinked="0"/>
        <c:majorTickMark val="out"/>
        <c:minorTickMark val="out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-112042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15</xdr:row>
      <xdr:rowOff>119061</xdr:rowOff>
    </xdr:from>
    <xdr:to>
      <xdr:col>21</xdr:col>
      <xdr:colOff>438150</xdr:colOff>
      <xdr:row>36</xdr:row>
      <xdr:rowOff>9524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552450</xdr:colOff>
      <xdr:row>37</xdr:row>
      <xdr:rowOff>171450</xdr:rowOff>
    </xdr:from>
    <xdr:to>
      <xdr:col>21</xdr:col>
      <xdr:colOff>419100</xdr:colOff>
      <xdr:row>58</xdr:row>
      <xdr:rowOff>61913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18</xdr:row>
      <xdr:rowOff>0</xdr:rowOff>
    </xdr:from>
    <xdr:to>
      <xdr:col>10</xdr:col>
      <xdr:colOff>485775</xdr:colOff>
      <xdr:row>38</xdr:row>
      <xdr:rowOff>80963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4"/>
  <sheetViews>
    <sheetView workbookViewId="0">
      <selection activeCell="X27" sqref="X27"/>
    </sheetView>
  </sheetViews>
  <sheetFormatPr defaultRowHeight="15" x14ac:dyDescent="0.25"/>
  <sheetData>
    <row r="2" spans="4:4" x14ac:dyDescent="0.25">
      <c r="D2" s="1"/>
    </row>
    <row r="3" spans="4:4" x14ac:dyDescent="0.25">
      <c r="D3" s="1"/>
    </row>
    <row r="4" spans="4:4" x14ac:dyDescent="0.25">
      <c r="D4" s="1"/>
    </row>
    <row r="24" spans="2:7" x14ac:dyDescent="0.25">
      <c r="F24" t="s">
        <v>4</v>
      </c>
    </row>
    <row r="25" spans="2:7" x14ac:dyDescent="0.25">
      <c r="D25" t="s">
        <v>3</v>
      </c>
      <c r="E25" t="s">
        <v>0</v>
      </c>
      <c r="F25" t="s">
        <v>1</v>
      </c>
      <c r="G25" t="s">
        <v>2</v>
      </c>
    </row>
    <row r="26" spans="2:7" x14ac:dyDescent="0.25">
      <c r="B26" s="1"/>
      <c r="D26">
        <v>-15</v>
      </c>
      <c r="E26">
        <v>2.72</v>
      </c>
      <c r="F26">
        <v>1.17</v>
      </c>
      <c r="G26">
        <v>2.33</v>
      </c>
    </row>
    <row r="27" spans="2:7" x14ac:dyDescent="0.25">
      <c r="B27" s="1"/>
      <c r="D27">
        <v>-10</v>
      </c>
      <c r="E27">
        <v>3.54</v>
      </c>
      <c r="F27">
        <v>1.3</v>
      </c>
      <c r="G27">
        <v>2.71</v>
      </c>
    </row>
    <row r="28" spans="2:7" x14ac:dyDescent="0.25">
      <c r="B28" s="1"/>
      <c r="D28">
        <v>-9</v>
      </c>
      <c r="E28">
        <v>3.7</v>
      </c>
      <c r="F28">
        <v>1.33</v>
      </c>
      <c r="G28">
        <v>2.78</v>
      </c>
    </row>
    <row r="29" spans="2:7" x14ac:dyDescent="0.25">
      <c r="B29" s="1"/>
      <c r="D29">
        <v>-8</v>
      </c>
      <c r="E29">
        <v>3.83</v>
      </c>
      <c r="F29">
        <v>1.35</v>
      </c>
      <c r="G29">
        <v>2.83</v>
      </c>
    </row>
    <row r="30" spans="2:7" x14ac:dyDescent="0.25">
      <c r="B30" s="1"/>
      <c r="D30">
        <v>-7</v>
      </c>
      <c r="E30">
        <v>3.93</v>
      </c>
      <c r="F30">
        <v>1.37</v>
      </c>
      <c r="G30">
        <v>2.86</v>
      </c>
    </row>
    <row r="31" spans="2:7" x14ac:dyDescent="0.25">
      <c r="B31" s="1"/>
      <c r="D31">
        <v>-6</v>
      </c>
      <c r="E31">
        <v>4.0199999999999996</v>
      </c>
      <c r="F31">
        <v>1.39</v>
      </c>
      <c r="G31">
        <v>2.89</v>
      </c>
    </row>
    <row r="32" spans="2:7" x14ac:dyDescent="0.25">
      <c r="B32" s="1"/>
      <c r="D32">
        <v>-5</v>
      </c>
      <c r="E32">
        <v>4.12</v>
      </c>
      <c r="F32">
        <v>1.41</v>
      </c>
      <c r="G32">
        <v>2.91</v>
      </c>
    </row>
    <row r="33" spans="2:7" x14ac:dyDescent="0.25">
      <c r="B33" s="1"/>
      <c r="D33">
        <v>-4</v>
      </c>
      <c r="E33">
        <v>4.22</v>
      </c>
      <c r="F33">
        <v>1.43</v>
      </c>
      <c r="G33">
        <v>2.9</v>
      </c>
    </row>
    <row r="34" spans="2:7" x14ac:dyDescent="0.25">
      <c r="B34" s="1"/>
      <c r="D34">
        <v>-3</v>
      </c>
      <c r="E34">
        <v>4.3099999999999996</v>
      </c>
      <c r="F34">
        <v>1.45</v>
      </c>
      <c r="G34">
        <v>2.97</v>
      </c>
    </row>
    <row r="35" spans="2:7" x14ac:dyDescent="0.25">
      <c r="B35" s="1"/>
      <c r="D35">
        <v>-2</v>
      </c>
      <c r="E35">
        <v>4.41</v>
      </c>
      <c r="F35">
        <v>1.47</v>
      </c>
      <c r="G35">
        <v>3</v>
      </c>
    </row>
    <row r="36" spans="2:7" x14ac:dyDescent="0.25">
      <c r="B36" s="1"/>
      <c r="D36">
        <v>-1</v>
      </c>
      <c r="E36">
        <v>4.51</v>
      </c>
      <c r="F36">
        <v>1.49</v>
      </c>
      <c r="G36">
        <v>3.02</v>
      </c>
    </row>
    <row r="37" spans="2:7" x14ac:dyDescent="0.25">
      <c r="B37" s="1"/>
      <c r="D37">
        <v>0</v>
      </c>
      <c r="E37">
        <v>4.6100000000000003</v>
      </c>
      <c r="F37">
        <v>1.51</v>
      </c>
      <c r="G37">
        <v>3.05</v>
      </c>
    </row>
    <row r="38" spans="2:7" x14ac:dyDescent="0.25">
      <c r="B38" s="1"/>
      <c r="D38">
        <v>1</v>
      </c>
      <c r="E38">
        <v>4.7</v>
      </c>
      <c r="F38">
        <v>1.53</v>
      </c>
      <c r="G38">
        <v>3.07</v>
      </c>
    </row>
    <row r="39" spans="2:7" x14ac:dyDescent="0.25">
      <c r="B39" s="1"/>
      <c r="C39" s="1"/>
      <c r="D39">
        <v>2</v>
      </c>
      <c r="E39">
        <v>4.8</v>
      </c>
      <c r="F39">
        <v>1.55</v>
      </c>
      <c r="G39">
        <v>3.1</v>
      </c>
    </row>
    <row r="40" spans="2:7" x14ac:dyDescent="0.25">
      <c r="B40" s="1"/>
      <c r="C40" s="1"/>
      <c r="D40">
        <v>3</v>
      </c>
      <c r="E40">
        <v>4.9000000000000004</v>
      </c>
      <c r="F40">
        <v>1.57</v>
      </c>
      <c r="G40">
        <v>3.12</v>
      </c>
    </row>
    <row r="41" spans="2:7" x14ac:dyDescent="0.25">
      <c r="B41" s="1"/>
      <c r="C41" s="1"/>
      <c r="D41">
        <v>4</v>
      </c>
      <c r="E41">
        <v>4.99</v>
      </c>
      <c r="F41">
        <v>1.59</v>
      </c>
      <c r="G41">
        <v>3.14</v>
      </c>
    </row>
    <row r="42" spans="2:7" x14ac:dyDescent="0.25">
      <c r="B42" s="1"/>
      <c r="C42" s="1"/>
      <c r="D42">
        <v>5</v>
      </c>
      <c r="E42">
        <v>5.09</v>
      </c>
      <c r="F42">
        <v>1.61</v>
      </c>
      <c r="G42">
        <v>3.17</v>
      </c>
    </row>
    <row r="43" spans="2:7" x14ac:dyDescent="0.25">
      <c r="B43" s="1"/>
      <c r="C43" s="1"/>
      <c r="D43">
        <v>6</v>
      </c>
      <c r="E43">
        <v>6.14</v>
      </c>
      <c r="F43">
        <v>1.74</v>
      </c>
      <c r="G43">
        <v>3.52</v>
      </c>
    </row>
    <row r="44" spans="2:7" x14ac:dyDescent="0.25">
      <c r="B44" s="1"/>
      <c r="C44" s="1"/>
      <c r="D44">
        <v>7</v>
      </c>
      <c r="E44">
        <v>6.3</v>
      </c>
      <c r="F44">
        <v>1.77</v>
      </c>
      <c r="G44">
        <v>3.56</v>
      </c>
    </row>
    <row r="45" spans="2:7" x14ac:dyDescent="0.25">
      <c r="B45" s="1"/>
      <c r="C45" s="1"/>
    </row>
    <row r="46" spans="2:7" x14ac:dyDescent="0.25">
      <c r="B46" s="1"/>
      <c r="C46" s="1"/>
    </row>
    <row r="47" spans="2:7" x14ac:dyDescent="0.25">
      <c r="B47" s="1"/>
      <c r="C47" s="1"/>
      <c r="E47" t="s">
        <v>5</v>
      </c>
    </row>
    <row r="48" spans="2:7" x14ac:dyDescent="0.25">
      <c r="B48" s="1"/>
      <c r="C48" s="1"/>
      <c r="D48" t="s">
        <v>3</v>
      </c>
      <c r="E48" t="s">
        <v>0</v>
      </c>
      <c r="F48" t="s">
        <v>1</v>
      </c>
      <c r="G48" t="s">
        <v>2</v>
      </c>
    </row>
    <row r="49" spans="2:7" x14ac:dyDescent="0.25">
      <c r="B49" s="1"/>
      <c r="C49" s="1"/>
      <c r="D49">
        <v>-24</v>
      </c>
      <c r="E49">
        <v>3.36</v>
      </c>
      <c r="F49">
        <v>1.36</v>
      </c>
      <c r="G49">
        <f>E49/F49</f>
        <v>2.4705882352941173</v>
      </c>
    </row>
    <row r="50" spans="2:7" x14ac:dyDescent="0.25">
      <c r="B50" s="1"/>
      <c r="C50" s="1"/>
      <c r="D50">
        <v>-19</v>
      </c>
      <c r="E50">
        <v>3.71</v>
      </c>
      <c r="F50">
        <v>1.45</v>
      </c>
      <c r="G50">
        <f t="shared" ref="G50" si="0">E50/F50</f>
        <v>2.5586206896551724</v>
      </c>
    </row>
    <row r="51" spans="2:7" x14ac:dyDescent="0.25">
      <c r="B51" s="1"/>
      <c r="C51" s="1"/>
      <c r="D51">
        <v>-14</v>
      </c>
      <c r="E51">
        <v>4.2699999999999996</v>
      </c>
      <c r="F51">
        <v>1.67</v>
      </c>
      <c r="G51">
        <f t="shared" ref="G51" si="1">E51/F51</f>
        <v>2.55688622754491</v>
      </c>
    </row>
    <row r="52" spans="2:7" x14ac:dyDescent="0.25">
      <c r="B52" s="1"/>
      <c r="C52" s="1"/>
      <c r="D52">
        <v>-9</v>
      </c>
      <c r="E52">
        <v>4.5999999999999996</v>
      </c>
      <c r="F52">
        <v>1.74</v>
      </c>
      <c r="G52">
        <f t="shared" ref="G52" si="2">E52/F52</f>
        <v>2.6436781609195399</v>
      </c>
    </row>
    <row r="53" spans="2:7" x14ac:dyDescent="0.25">
      <c r="B53" s="1"/>
      <c r="C53" s="1"/>
      <c r="D53">
        <v>-4</v>
      </c>
      <c r="E53">
        <v>4.7300000000000004</v>
      </c>
      <c r="F53">
        <v>1.74</v>
      </c>
      <c r="G53">
        <f t="shared" ref="G53" si="3">E53/F53</f>
        <v>2.7183908045977012</v>
      </c>
    </row>
    <row r="54" spans="2:7" x14ac:dyDescent="0.25">
      <c r="B54" s="1"/>
      <c r="C54" s="1"/>
      <c r="D54">
        <v>0</v>
      </c>
      <c r="E54">
        <v>4.72</v>
      </c>
      <c r="F54">
        <v>1.62</v>
      </c>
      <c r="G54">
        <f t="shared" ref="G54" si="4">E54/F54</f>
        <v>2.9135802469135799</v>
      </c>
    </row>
    <row r="55" spans="2:7" x14ac:dyDescent="0.25">
      <c r="B55" s="1"/>
      <c r="C55" s="1"/>
      <c r="D55">
        <v>2</v>
      </c>
      <c r="E55">
        <v>4.72</v>
      </c>
      <c r="F55">
        <v>1.6</v>
      </c>
      <c r="G55">
        <f t="shared" ref="G55" si="5">E55/F55</f>
        <v>2.9499999999999997</v>
      </c>
    </row>
    <row r="56" spans="2:7" x14ac:dyDescent="0.25">
      <c r="B56" s="1"/>
      <c r="C56" s="1"/>
      <c r="D56">
        <v>7</v>
      </c>
      <c r="E56">
        <v>7.32</v>
      </c>
      <c r="F56">
        <v>1.7</v>
      </c>
      <c r="G56">
        <f t="shared" ref="G56" si="6">E56/F56</f>
        <v>4.3058823529411772</v>
      </c>
    </row>
    <row r="57" spans="2:7" x14ac:dyDescent="0.25">
      <c r="B57" s="1"/>
      <c r="C57" s="1"/>
    </row>
    <row r="58" spans="2:7" x14ac:dyDescent="0.25">
      <c r="B58" s="1"/>
      <c r="C58" s="1"/>
    </row>
    <row r="59" spans="2:7" x14ac:dyDescent="0.25">
      <c r="B59" s="1"/>
      <c r="C59" s="1"/>
    </row>
    <row r="60" spans="2:7" x14ac:dyDescent="0.25">
      <c r="B60" s="1"/>
      <c r="C60" s="1"/>
    </row>
    <row r="61" spans="2:7" x14ac:dyDescent="0.25">
      <c r="B61" s="1"/>
      <c r="C61" s="1"/>
    </row>
    <row r="62" spans="2:7" x14ac:dyDescent="0.25">
      <c r="B62" s="1"/>
      <c r="C62" s="1"/>
    </row>
    <row r="63" spans="2:7" x14ac:dyDescent="0.25">
      <c r="B63" s="1"/>
      <c r="C63" s="1"/>
    </row>
    <row r="64" spans="2:7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C68" s="1"/>
    </row>
    <row r="69" spans="2:3" x14ac:dyDescent="0.25">
      <c r="C69" s="1"/>
    </row>
    <row r="70" spans="2:3" x14ac:dyDescent="0.25">
      <c r="C70" s="1"/>
    </row>
    <row r="71" spans="2:3" x14ac:dyDescent="0.25">
      <c r="C71" s="1"/>
    </row>
    <row r="72" spans="2:3" x14ac:dyDescent="0.25">
      <c r="C72" s="1"/>
    </row>
    <row r="73" spans="2:3" x14ac:dyDescent="0.25">
      <c r="C73" s="1"/>
    </row>
    <row r="74" spans="2:3" x14ac:dyDescent="0.25">
      <c r="C74" s="1"/>
    </row>
    <row r="75" spans="2:3" x14ac:dyDescent="0.25">
      <c r="C75" s="1"/>
    </row>
    <row r="76" spans="2:3" x14ac:dyDescent="0.25">
      <c r="C76" s="1"/>
    </row>
    <row r="77" spans="2:3" x14ac:dyDescent="0.25">
      <c r="C77" s="1"/>
    </row>
    <row r="78" spans="2:3" x14ac:dyDescent="0.25">
      <c r="C78" s="1"/>
    </row>
    <row r="79" spans="2:3" x14ac:dyDescent="0.25">
      <c r="C79" s="1"/>
    </row>
    <row r="80" spans="2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15"/>
  <sheetViews>
    <sheetView tabSelected="1" workbookViewId="0">
      <selection activeCell="T13" sqref="T13"/>
    </sheetView>
  </sheetViews>
  <sheetFormatPr defaultRowHeight="15" x14ac:dyDescent="0.25"/>
  <cols>
    <col min="5" max="5" width="14.5703125" bestFit="1" customWidth="1"/>
  </cols>
  <sheetData>
    <row r="1" spans="4:8" x14ac:dyDescent="0.25">
      <c r="E1" t="s">
        <v>13</v>
      </c>
      <c r="F1" t="s">
        <v>9</v>
      </c>
      <c r="G1" t="s">
        <v>11</v>
      </c>
      <c r="H1" t="s">
        <v>12</v>
      </c>
    </row>
    <row r="2" spans="4:8" x14ac:dyDescent="0.25">
      <c r="E2" t="s">
        <v>6</v>
      </c>
      <c r="F2">
        <v>1150</v>
      </c>
      <c r="G2">
        <v>820</v>
      </c>
      <c r="H2">
        <v>419</v>
      </c>
    </row>
    <row r="3" spans="4:8" x14ac:dyDescent="0.25">
      <c r="E3" t="s">
        <v>6</v>
      </c>
      <c r="F3">
        <v>1150</v>
      </c>
      <c r="G3">
        <v>820</v>
      </c>
      <c r="H3">
        <v>419</v>
      </c>
    </row>
    <row r="4" spans="4:8" x14ac:dyDescent="0.25">
      <c r="E4" t="s">
        <v>7</v>
      </c>
      <c r="F4">
        <v>1439</v>
      </c>
      <c r="G4">
        <v>1036</v>
      </c>
      <c r="H4">
        <v>539</v>
      </c>
    </row>
    <row r="5" spans="4:8" x14ac:dyDescent="0.25">
      <c r="E5" t="s">
        <v>8</v>
      </c>
      <c r="F5">
        <v>200</v>
      </c>
      <c r="G5">
        <v>150</v>
      </c>
      <c r="H5">
        <v>100</v>
      </c>
    </row>
    <row r="6" spans="4:8" x14ac:dyDescent="0.25">
      <c r="E6" t="s">
        <v>10</v>
      </c>
      <c r="F6" s="2">
        <f>SUM(F2:F5)</f>
        <v>3939</v>
      </c>
      <c r="G6" s="2">
        <f>SUM(G2:G5)</f>
        <v>2826</v>
      </c>
      <c r="H6" s="2">
        <f>SUM(H2:H5)</f>
        <v>1477</v>
      </c>
    </row>
    <row r="10" spans="4:8" x14ac:dyDescent="0.25">
      <c r="E10" t="s">
        <v>14</v>
      </c>
      <c r="F10" s="2">
        <f>F6*4</f>
        <v>15756</v>
      </c>
      <c r="G10" s="2">
        <f t="shared" ref="G10:H10" si="0">G6*4</f>
        <v>11304</v>
      </c>
      <c r="H10" s="2">
        <f t="shared" si="0"/>
        <v>5908</v>
      </c>
    </row>
    <row r="13" spans="4:8" x14ac:dyDescent="0.25">
      <c r="D13" t="s">
        <v>15</v>
      </c>
    </row>
    <row r="14" spans="4:8" x14ac:dyDescent="0.25">
      <c r="D14">
        <v>-15</v>
      </c>
      <c r="E14">
        <f>F10</f>
        <v>15756</v>
      </c>
      <c r="F14">
        <f>F6</f>
        <v>3939</v>
      </c>
      <c r="G14">
        <v>3000</v>
      </c>
    </row>
    <row r="15" spans="4:8" x14ac:dyDescent="0.25">
      <c r="D15">
        <v>12</v>
      </c>
      <c r="E15">
        <v>0</v>
      </c>
      <c r="F15">
        <v>0</v>
      </c>
      <c r="G15">
        <v>3000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2018-04-04T07:22:55Z</dcterms:created>
  <dcterms:modified xsi:type="dcterms:W3CDTF">2019-01-05T09:25:34Z</dcterms:modified>
</cp:coreProperties>
</file>